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Прил. № 3" sheetId="1" r:id="rId1"/>
    <sheet name="Прил. № 4" sheetId="2" r:id="rId2"/>
    <sheet name="Ф 10-ПБ" sheetId="3" r:id="rId3"/>
  </sheets>
  <definedNames/>
  <calcPr fullCalcOnLoad="1"/>
</workbook>
</file>

<file path=xl/sharedStrings.xml><?xml version="1.0" encoding="utf-8"?>
<sst xmlns="http://schemas.openxmlformats.org/spreadsheetml/2006/main" count="196" uniqueCount="172">
  <si>
    <t>Код строки</t>
  </si>
  <si>
    <t>1.</t>
  </si>
  <si>
    <t>2.</t>
  </si>
  <si>
    <t>4.</t>
  </si>
  <si>
    <t>5.</t>
  </si>
  <si>
    <t>7.</t>
  </si>
  <si>
    <t>8.</t>
  </si>
  <si>
    <t>9.</t>
  </si>
  <si>
    <t>10.</t>
  </si>
  <si>
    <t>11.</t>
  </si>
  <si>
    <t>12.</t>
  </si>
  <si>
    <t>Приложение № 3 к отчету</t>
  </si>
  <si>
    <t>профсоюзного комитета</t>
  </si>
  <si>
    <t>С В Е Д Е Н И Я</t>
  </si>
  <si>
    <t>№№</t>
  </si>
  <si>
    <t xml:space="preserve">За какой </t>
  </si>
  <si>
    <t xml:space="preserve">Общая </t>
  </si>
  <si>
    <t>Начислено в</t>
  </si>
  <si>
    <t>Перечислено</t>
  </si>
  <si>
    <t>Зад.предпр.</t>
  </si>
  <si>
    <t>Начислено</t>
  </si>
  <si>
    <t>№</t>
  </si>
  <si>
    <t>Задолж.</t>
  </si>
  <si>
    <t>п/п</t>
  </si>
  <si>
    <t>период</t>
  </si>
  <si>
    <t>сумма</t>
  </si>
  <si>
    <t>доход проф-ма</t>
  </si>
  <si>
    <t>перед проф.</t>
  </si>
  <si>
    <t>в доход ЦК</t>
  </si>
  <si>
    <t>платежн.</t>
  </si>
  <si>
    <t xml:space="preserve">перед </t>
  </si>
  <si>
    <t>(месяц)</t>
  </si>
  <si>
    <t>удержания</t>
  </si>
  <si>
    <t>(сумма)</t>
  </si>
  <si>
    <t>поруч.</t>
  </si>
  <si>
    <t>ЦК проф.</t>
  </si>
  <si>
    <t>Январь</t>
  </si>
  <si>
    <t>Февраль</t>
  </si>
  <si>
    <t xml:space="preserve">3. </t>
  </si>
  <si>
    <t>Март</t>
  </si>
  <si>
    <t>Апрель</t>
  </si>
  <si>
    <t>Май</t>
  </si>
  <si>
    <t xml:space="preserve">6.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</si>
  <si>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</si>
  <si>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</si>
  <si>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</si>
  <si>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</si>
  <si>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</si>
  <si>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</si>
  <si>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</si>
  <si>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</si>
  <si>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а) По какой период выплачена з/плата на предприятии___________________________</t>
  </si>
  <si>
    <t>б) По какой период предприятие рассчиталось с профкомом по чл.взносам________________________</t>
  </si>
  <si>
    <t>Главный бухгалтер</t>
  </si>
  <si>
    <t xml:space="preserve">профкому          </t>
  </si>
  <si>
    <t xml:space="preserve">на р/с ЦК </t>
  </si>
  <si>
    <t>ТАБЛИЦА 4</t>
  </si>
  <si>
    <t>РАСШИФРОВКА СТАТЬИ 3 ДОХОДОВ "ВНУТРИБЮДЖЕТНЫЕ   ПОСТУПЛЕНИЯ"</t>
  </si>
  <si>
    <t>Поступление средств от ЦК Профсоюза</t>
  </si>
  <si>
    <t>По перечислению         С у м м а</t>
  </si>
  <si>
    <t>По извещению   С у м м а</t>
  </si>
  <si>
    <t xml:space="preserve"> 1. Финансирование на участие в работе Пленумов, заседаниях Президиумов</t>
  </si>
  <si>
    <t xml:space="preserve"> 2. Премирование и награждение профсоюзного актива    (в том числе по о/л)</t>
  </si>
  <si>
    <t xml:space="preserve"> 3. Материальная помощь членам профсоюза</t>
  </si>
  <si>
    <t xml:space="preserve"> 4. Финансирование из Фонда солидарности:</t>
  </si>
  <si>
    <t xml:space="preserve">      - по договору ЗАЙМА</t>
  </si>
  <si>
    <t xml:space="preserve">      - безвозмездно</t>
  </si>
  <si>
    <t xml:space="preserve"> 5. Финансирование из Фонда социальной поддержки:</t>
  </si>
  <si>
    <t xml:space="preserve">      -   на материальную помощь</t>
  </si>
  <si>
    <t xml:space="preserve">      -   на мед.обслуживание и оздоровление выборных работников</t>
  </si>
  <si>
    <t xml:space="preserve">      -   на выплату единовременного пособия выборным         работникам</t>
  </si>
  <si>
    <t xml:space="preserve"> 6. Организация работы КРК</t>
  </si>
  <si>
    <t xml:space="preserve"> 7. Проведение семинаров-совещаний</t>
  </si>
  <si>
    <t xml:space="preserve"> 8. Обучение членов Профсоюза</t>
  </si>
  <si>
    <t xml:space="preserve">                                                       ИТОГО:</t>
  </si>
  <si>
    <t xml:space="preserve">              ВСЕГО:</t>
  </si>
  <si>
    <t xml:space="preserve">                                                                                               подпись                                                                                         расшифровка подписи      </t>
  </si>
  <si>
    <t xml:space="preserve"> Главный бухгалтер                                                                             (                                                           )</t>
  </si>
  <si>
    <t>Утверждена</t>
  </si>
  <si>
    <t>Постановлением Центрального Комитета</t>
  </si>
  <si>
    <t>Составляется за полугодие и год</t>
  </si>
  <si>
    <t>Профсоюза № 43/IX от 26.11.2008г</t>
  </si>
  <si>
    <t>Ф 10 ПБ</t>
  </si>
  <si>
    <t>с изменениями и дополнениями,</t>
  </si>
  <si>
    <t>внесёнными постановлением</t>
  </si>
  <si>
    <t xml:space="preserve">                    Исполкома ФНПР № 7-12 от24.12.2008г</t>
  </si>
  <si>
    <t>ОТЧЕТ О ДОХОДАХ И РАСХОДАХ ПРОФОРГАНИЗАЦИИ</t>
  </si>
  <si>
    <t>_____________________________________________________________________________</t>
  </si>
  <si>
    <t xml:space="preserve"> (Наименование организации)</t>
  </si>
  <si>
    <r>
      <t xml:space="preserve"> </t>
    </r>
    <r>
      <rPr>
        <b/>
        <sz val="8"/>
        <rFont val="Arial Cyr"/>
        <family val="0"/>
      </rPr>
      <t>ТАБЛИЦА 1</t>
    </r>
    <r>
      <rPr>
        <sz val="10"/>
        <rFont val="Arial Cyr"/>
        <family val="0"/>
      </rPr>
      <t xml:space="preserve"> </t>
    </r>
  </si>
  <si>
    <t xml:space="preserve">                 в руб.</t>
  </si>
  <si>
    <t>№№ статей</t>
  </si>
  <si>
    <t>Наименование статей</t>
  </si>
  <si>
    <t>Сумма</t>
  </si>
  <si>
    <r>
      <t xml:space="preserve"> </t>
    </r>
    <r>
      <rPr>
        <b/>
        <sz val="8"/>
        <rFont val="Arial Cyr"/>
        <family val="0"/>
      </rPr>
      <t xml:space="preserve">                                      ДОХОДЫ </t>
    </r>
    <r>
      <rPr>
        <sz val="10"/>
        <rFont val="Arial Cyr"/>
        <family val="0"/>
      </rPr>
      <t>(кредит счета 86)                             Членские профсоюзные взносы</t>
    </r>
  </si>
  <si>
    <t>Прочие поступления</t>
  </si>
  <si>
    <t>3.</t>
  </si>
  <si>
    <t>Внутрибюджетные поступления</t>
  </si>
  <si>
    <r>
      <t xml:space="preserve">     Итого доходов </t>
    </r>
    <r>
      <rPr>
        <sz val="10"/>
        <rFont val="Arial Cyr"/>
        <family val="0"/>
      </rPr>
      <t>(строки 2-4)</t>
    </r>
  </si>
  <si>
    <t xml:space="preserve">        РАСХОДЫ (дебет счета 86)   </t>
  </si>
  <si>
    <r>
      <t xml:space="preserve"> Целевые мероприятия:</t>
    </r>
    <r>
      <rPr>
        <sz val="12"/>
        <rFont val="Arial Cyr"/>
        <family val="0"/>
      </rPr>
      <t xml:space="preserve">       </t>
    </r>
  </si>
  <si>
    <t>1.1. Расходы на культуру</t>
  </si>
  <si>
    <r>
      <t xml:space="preserve"> </t>
    </r>
    <r>
      <rPr>
        <sz val="8"/>
        <rFont val="Arial Cyr"/>
        <family val="0"/>
      </rPr>
      <t xml:space="preserve">в том числе:   </t>
    </r>
    <r>
      <rPr>
        <sz val="9"/>
        <rFont val="Arial Cyr"/>
        <family val="0"/>
      </rPr>
      <t xml:space="preserve">                                                                                                  1.1.1.- заработная плата с начислениями персоналу по культработе</t>
    </r>
  </si>
  <si>
    <t>1.1.2.- расходы на мероприятия из средств, поступивших по коллективным договорам (соглашениям)</t>
  </si>
  <si>
    <t xml:space="preserve"> 1.2. Расходы на физкультуру                  </t>
  </si>
  <si>
    <r>
      <t xml:space="preserve">в том числе: </t>
    </r>
    <r>
      <rPr>
        <sz val="9"/>
        <rFont val="Arial Cyr"/>
        <family val="0"/>
      </rPr>
      <t xml:space="preserve"> </t>
    </r>
    <r>
      <rPr>
        <sz val="8"/>
        <rFont val="Arial Cyr"/>
        <family val="0"/>
      </rPr>
      <t xml:space="preserve">       </t>
    </r>
    <r>
      <rPr>
        <sz val="9"/>
        <rFont val="Arial Cyr"/>
        <family val="0"/>
      </rPr>
      <t xml:space="preserve">                                                                                            12.1.- заработная  плата  с  начислениями  персоналу спортсооружений</t>
    </r>
  </si>
  <si>
    <t>1.2.2.-расходы на мероприятия из средств, поступивших по коллективным договорам (соглашениям)</t>
  </si>
  <si>
    <t>1.3.- информационное обеспечение</t>
  </si>
  <si>
    <t>1.4.- подготовка и обучение профактива</t>
  </si>
  <si>
    <t>1.6.- проведение конференций, совещаний</t>
  </si>
  <si>
    <t>Отчисления в фонды соц.назначения (при профкоме)</t>
  </si>
  <si>
    <t>Отчисления в другие организации:</t>
  </si>
  <si>
    <t>3.2.- республиканский,областной, городской советы, МФП и др.</t>
  </si>
  <si>
    <t>3.3.- на содержание линейного инспектора</t>
  </si>
  <si>
    <t>Материальная помощь</t>
  </si>
  <si>
    <t>Премирование профсоюзного актива</t>
  </si>
  <si>
    <t>6.</t>
  </si>
  <si>
    <t>Содержание аппарата:</t>
  </si>
  <si>
    <t>6.2.- выплаты, не связанные с оплатой труда</t>
  </si>
  <si>
    <t>6.3.- доплата неосвобождённым работникам</t>
  </si>
  <si>
    <t>6.4.- расходы на командировки</t>
  </si>
  <si>
    <t>6.5.- содержание помещений, автомобильного транспорта и иного имущества (кроме ремонта)</t>
  </si>
  <si>
    <t>6.6.- ремонт основных средств и иного имущества</t>
  </si>
  <si>
    <t>6.7.- приобретение и амортизация основных средств</t>
  </si>
  <si>
    <t>6.8.- хозяйственные расходы</t>
  </si>
  <si>
    <t>6.9.- прочие организационные расходы</t>
  </si>
  <si>
    <t>Потери и списания (в т.ч. штрафы, пени)</t>
  </si>
  <si>
    <t>Внутрибюджетные перечисления</t>
  </si>
  <si>
    <t xml:space="preserve"> 9.1.- отчисления в ЦК Профсоюза (11% и авизо)</t>
  </si>
  <si>
    <t xml:space="preserve"> 9.2.- отчисления в подведомственные организации</t>
  </si>
  <si>
    <t xml:space="preserve"> 9.3.- возврат средств по договору ЗАЙМА</t>
  </si>
  <si>
    <t xml:space="preserve"> Остаток бюджетных средств на конец отчетного периода</t>
  </si>
  <si>
    <t xml:space="preserve">            х) Примечание: при  дефицитном  остатке  указать  за  счет  каких   источников                  производятся расходы.</t>
  </si>
  <si>
    <t>РАСШИФРОВКА  СТАТЬИ  2  ДОХОДОВ  "ПРОЧИЕ ПОСТУПЛЕНИЯ"</t>
  </si>
  <si>
    <t xml:space="preserve">     ТАБЛИЦА 2</t>
  </si>
  <si>
    <r>
      <t xml:space="preserve">          </t>
    </r>
    <r>
      <rPr>
        <b/>
        <sz val="9"/>
        <rFont val="Arial Cyr"/>
        <family val="0"/>
      </rPr>
      <t>в  руб.</t>
    </r>
  </si>
  <si>
    <t xml:space="preserve"> Поступления по коллективным договорам (соглашениям)</t>
  </si>
  <si>
    <r>
      <t xml:space="preserve">в том числе:                                                                                                                                </t>
    </r>
    <r>
      <rPr>
        <sz val="10"/>
        <rFont val="Arial Cyr"/>
        <family val="0"/>
      </rPr>
      <t>на культурно-массовые и спортивно-оздоровительные мероприятия</t>
    </r>
  </si>
  <si>
    <t xml:space="preserve"> Остатки средств ликвидированных профкомов и касс взаимопомощи</t>
  </si>
  <si>
    <t xml:space="preserve"> Возврат расходов прошлых лет</t>
  </si>
  <si>
    <t xml:space="preserve"> Невостребованная задолженность профорганизаций</t>
  </si>
  <si>
    <t xml:space="preserve"> Добровольные пожертвования</t>
  </si>
  <si>
    <t xml:space="preserve"> Доходы от долевого участия в деятельности других предприятий</t>
  </si>
  <si>
    <t xml:space="preserve"> Поступления от Республиканских, Областных, Территориальных и Городских советов</t>
  </si>
  <si>
    <t xml:space="preserve"> Поступление средств от проф.орган.на содерж.правового инспек.</t>
  </si>
  <si>
    <t xml:space="preserve"> Добровольные взносы</t>
  </si>
  <si>
    <t>Средства, остающиеся в распоряжении                          профорганизаций после уплаты налогов</t>
  </si>
  <si>
    <t xml:space="preserve"> От реализации основных средств</t>
  </si>
  <si>
    <t xml:space="preserve"> От реализации иного имущества</t>
  </si>
  <si>
    <t xml:space="preserve"> От сдачи основных средств в аренду</t>
  </si>
  <si>
    <t xml:space="preserve"> От вложения и хранения средств на счетах в банках</t>
  </si>
  <si>
    <t xml:space="preserve"> Доходы от платных мероприятий</t>
  </si>
  <si>
    <t xml:space="preserve">   РУКОВОДИТЕЛЬ</t>
  </si>
  <si>
    <r>
      <t xml:space="preserve">  </t>
    </r>
    <r>
      <rPr>
        <b/>
        <sz val="9"/>
        <rFont val="Arial Cyr"/>
        <family val="0"/>
      </rPr>
      <t xml:space="preserve"> ГЛАВНЫЙ  БУХГАЛТЕР</t>
    </r>
  </si>
  <si>
    <t>за____________________20___г</t>
  </si>
  <si>
    <t xml:space="preserve">  Остаток средств на 1 января 20     года</t>
  </si>
  <si>
    <t>13.</t>
  </si>
  <si>
    <t>Профком</t>
  </si>
  <si>
    <t>14.</t>
  </si>
  <si>
    <t>н/раб.пенс.</t>
  </si>
  <si>
    <t>в) Количество членов профсоюза на конец отчётного периода ______________в т.ч. н/работ.пенсионеров_________</t>
  </si>
  <si>
    <t>6.1.- зарплата профаппарата с начислениями                                 в т.ч.: из средств, поступ.по коллект.договору (______________)</t>
  </si>
  <si>
    <t xml:space="preserve"> Итого расходов (строки 1, 13, 14, 18-20, 30,31)</t>
  </si>
  <si>
    <t>ИТОГО (строки 1, 3 - 17)</t>
  </si>
  <si>
    <t>Остаток задолж. на 01.01.20   г</t>
  </si>
  <si>
    <t xml:space="preserve">Задолженность на 01.01.20      г </t>
  </si>
  <si>
    <t>О членских профсоюзных взносах и их распределении за 20     год.</t>
  </si>
  <si>
    <t>Председатель ППО</t>
  </si>
  <si>
    <t xml:space="preserve">3.1.- </t>
  </si>
  <si>
    <t xml:space="preserve">1.5.- работа с молодёжью                               </t>
  </si>
  <si>
    <r>
      <t xml:space="preserve">в том числе: </t>
    </r>
    <r>
      <rPr>
        <sz val="10"/>
        <rFont val="Arial Cyr"/>
        <family val="0"/>
      </rPr>
      <t xml:space="preserve">                                                                               1.5.1.- расходы из средств, поступ.по коллективному договору</t>
    </r>
  </si>
  <si>
    <t xml:space="preserve">     -  материальная помощь членам Профсоюза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</si>
</sst>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6"/>
      <name val="Arial Cyr"/>
      <family val="0"/>
    </font>
    <font>
      <sz val="13"/>
      <name val="Arial Cyr"/>
      <family val="0"/>
    </font>
    <font>
      <b/>
      <sz val="11"/>
      <name val="Arial Cyr"/>
      <family val="0"/>
    </font>
    <font>
      <sz val="8.5"/>
      <name val="Arial Cyr"/>
      <family val="0"/>
    </font>
    <font>
      <b/>
      <sz val="9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9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5" fillId="2" borderId="7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9" fontId="7" fillId="0" borderId="7" xfId="0" applyNumberFormat="1" applyFont="1" applyBorder="1" applyAlignment="1">
      <alignment/>
    </xf>
    <xf numFmtId="9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shrinkToFit="1"/>
    </xf>
    <xf numFmtId="0" fontId="8" fillId="0" borderId="0" xfId="0" applyFont="1" applyBorder="1" applyAlignment="1">
      <alignment vertical="top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2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9" xfId="0" applyBorder="1" applyAlignment="1">
      <alignment horizontal="left"/>
    </xf>
    <xf numFmtId="0" fontId="14" fillId="0" borderId="5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11" xfId="0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0" fillId="0" borderId="6" xfId="0" applyBorder="1" applyAlignment="1">
      <alignment horizontal="left" vertical="justify" wrapText="1"/>
    </xf>
    <xf numFmtId="0" fontId="0" fillId="0" borderId="0" xfId="0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14" fontId="1" fillId="0" borderId="11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N34"/>
  <sheetViews>
    <sheetView workbookViewId="0" topLeftCell="A1">
      <selection activeCell="H11" sqref="H11"/>
    </sheetView>
  </sheetViews>
  <sheetFormatPr defaultColWidth="9.00390625" defaultRowHeight="12.75"/>
  <cols>
    <col min="1" max="1" width="6.00390625" style="0" customWidth="1"/>
    <col min="2" max="2" width="13.25390625" style="0" customWidth="1"/>
    <col min="3" max="3" width="15.125" style="0" customWidth="1"/>
    <col min="4" max="4" width="15.375" style="0" customWidth="1"/>
    <col min="5" max="5" width="5.75390625" style="0" customWidth="1"/>
    <col min="6" max="6" width="15.125" style="0" customWidth="1"/>
    <col min="7" max="7" width="5.125" style="0" customWidth="1"/>
    <col min="8" max="8" width="14.00390625" style="0" customWidth="1"/>
    <col min="9" max="9" width="12.25390625" style="0" customWidth="1"/>
    <col min="10" max="10" width="5.00390625" style="0" customWidth="1"/>
    <col min="11" max="11" width="12.75390625" style="0" customWidth="1"/>
    <col min="12" max="12" width="5.00390625" style="0" customWidth="1"/>
    <col min="14" max="14" width="9.375" style="0" customWidth="1"/>
  </cols>
  <sheetData>
    <row r="1" spans="1:14" ht="12.75">
      <c r="A1" s="61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.75">
      <c r="A2" s="61" t="s">
        <v>12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2.75">
      <c r="A3" s="62" t="s">
        <v>13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60" t="s">
        <v>166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18" customFormat="1" ht="14.25">
      <c r="A7" s="12" t="s">
        <v>14</v>
      </c>
      <c r="B7" s="12" t="s">
        <v>15</v>
      </c>
      <c r="C7" s="12" t="s">
        <v>16</v>
      </c>
      <c r="D7" s="13" t="s">
        <v>17</v>
      </c>
      <c r="E7" s="13"/>
      <c r="F7" s="13" t="s">
        <v>18</v>
      </c>
      <c r="G7" s="14"/>
      <c r="H7" s="13" t="s">
        <v>19</v>
      </c>
      <c r="I7" s="29" t="s">
        <v>20</v>
      </c>
      <c r="J7" s="13"/>
      <c r="K7" s="13" t="s">
        <v>18</v>
      </c>
      <c r="L7" s="13"/>
      <c r="M7" s="17" t="s">
        <v>21</v>
      </c>
      <c r="N7" s="17" t="s">
        <v>22</v>
      </c>
    </row>
    <row r="8" spans="1:14" s="18" customFormat="1" ht="14.25">
      <c r="A8" s="26" t="s">
        <v>23</v>
      </c>
      <c r="B8" s="27" t="s">
        <v>24</v>
      </c>
      <c r="C8" s="27" t="s">
        <v>25</v>
      </c>
      <c r="D8" s="28" t="s">
        <v>26</v>
      </c>
      <c r="E8" s="28"/>
      <c r="F8" s="28" t="s">
        <v>54</v>
      </c>
      <c r="G8" s="57"/>
      <c r="H8" s="28" t="s">
        <v>27</v>
      </c>
      <c r="I8" s="28" t="s">
        <v>28</v>
      </c>
      <c r="J8" s="28"/>
      <c r="K8" s="15" t="s">
        <v>55</v>
      </c>
      <c r="L8" s="15"/>
      <c r="M8" s="16" t="s">
        <v>29</v>
      </c>
      <c r="N8" s="17" t="s">
        <v>30</v>
      </c>
    </row>
    <row r="9" spans="1:14" s="18" customFormat="1" ht="14.25">
      <c r="A9" s="19"/>
      <c r="B9" s="19" t="s">
        <v>31</v>
      </c>
      <c r="C9" s="19" t="s">
        <v>32</v>
      </c>
      <c r="D9" s="20" t="s">
        <v>33</v>
      </c>
      <c r="E9" s="21">
        <v>0.89</v>
      </c>
      <c r="F9" s="20" t="s">
        <v>33</v>
      </c>
      <c r="G9" s="58">
        <v>1</v>
      </c>
      <c r="H9" s="20" t="s">
        <v>33</v>
      </c>
      <c r="I9" s="30" t="s">
        <v>33</v>
      </c>
      <c r="J9" s="21">
        <v>0.11</v>
      </c>
      <c r="K9" s="20" t="s">
        <v>33</v>
      </c>
      <c r="L9" s="20"/>
      <c r="M9" s="17" t="s">
        <v>34</v>
      </c>
      <c r="N9" s="17" t="s">
        <v>35</v>
      </c>
    </row>
    <row r="10" spans="1:14" ht="12.75">
      <c r="A10" s="10">
        <v>1</v>
      </c>
      <c r="B10" s="10">
        <v>2</v>
      </c>
      <c r="C10" s="10">
        <v>3</v>
      </c>
      <c r="D10" s="10">
        <v>4</v>
      </c>
      <c r="E10" s="10"/>
      <c r="F10" s="10">
        <v>5</v>
      </c>
      <c r="G10" s="10"/>
      <c r="H10" s="10">
        <v>6</v>
      </c>
      <c r="I10" s="10">
        <v>7</v>
      </c>
      <c r="J10" s="10"/>
      <c r="K10" s="10">
        <v>8</v>
      </c>
      <c r="L10" s="10"/>
      <c r="M10" s="10">
        <v>9</v>
      </c>
      <c r="N10" s="10">
        <v>10</v>
      </c>
    </row>
    <row r="11" spans="1:14" s="25" customFormat="1" ht="15">
      <c r="A11" s="11" t="s">
        <v>164</v>
      </c>
      <c r="B11" s="11"/>
      <c r="C11" s="11"/>
      <c r="D11" s="11"/>
      <c r="E11" s="11"/>
      <c r="F11" s="11"/>
      <c r="G11" s="11"/>
      <c r="H11" s="11">
        <v>0</v>
      </c>
      <c r="I11" s="11"/>
      <c r="J11" s="11"/>
      <c r="K11" s="11"/>
      <c r="L11" s="11"/>
      <c r="M11" s="11"/>
      <c r="N11" s="11">
        <v>0</v>
      </c>
    </row>
    <row r="12" spans="1:14" s="24" customFormat="1" ht="16.5">
      <c r="A12" s="22" t="s">
        <v>1</v>
      </c>
      <c r="B12" s="23" t="s">
        <v>36</v>
      </c>
      <c r="C12" s="23"/>
      <c r="D12" s="23">
        <f>C12*0.89</f>
        <v>0</v>
      </c>
      <c r="E12" s="23"/>
      <c r="F12" s="23"/>
      <c r="G12" s="23"/>
      <c r="H12" s="23"/>
      <c r="I12" s="23">
        <f>C12*0.11</f>
        <v>0</v>
      </c>
      <c r="J12" s="23"/>
      <c r="K12" s="23"/>
      <c r="L12" s="23"/>
      <c r="M12" s="23"/>
      <c r="N12" s="23"/>
    </row>
    <row r="13" spans="1:14" s="24" customFormat="1" ht="16.5">
      <c r="A13" s="22" t="s">
        <v>2</v>
      </c>
      <c r="B13" s="23" t="s">
        <v>37</v>
      </c>
      <c r="C13" s="23"/>
      <c r="D13" s="23">
        <f aca="true" t="shared" si="0" ref="D13:D26">C13*0.89</f>
        <v>0</v>
      </c>
      <c r="E13" s="23"/>
      <c r="F13" s="23"/>
      <c r="G13" s="23"/>
      <c r="H13" s="23"/>
      <c r="I13" s="23">
        <f aca="true" t="shared" si="1" ref="I13:I26">C13*0.11</f>
        <v>0</v>
      </c>
      <c r="J13" s="23"/>
      <c r="K13" s="23"/>
      <c r="L13" s="23"/>
      <c r="M13" s="23"/>
      <c r="N13" s="23"/>
    </row>
    <row r="14" spans="1:14" s="24" customFormat="1" ht="16.5">
      <c r="A14" s="22" t="s">
        <v>38</v>
      </c>
      <c r="B14" s="23" t="s">
        <v>39</v>
      </c>
      <c r="C14" s="23"/>
      <c r="D14" s="23">
        <f t="shared" si="0"/>
        <v>0</v>
      </c>
      <c r="E14" s="23"/>
      <c r="F14" s="23"/>
      <c r="G14" s="23"/>
      <c r="H14" s="23"/>
      <c r="I14" s="23">
        <f t="shared" si="1"/>
        <v>0</v>
      </c>
      <c r="J14" s="23"/>
      <c r="K14" s="23"/>
      <c r="L14" s="23"/>
      <c r="M14" s="23"/>
      <c r="N14" s="23"/>
    </row>
    <row r="15" spans="1:14" s="24" customFormat="1" ht="16.5">
      <c r="A15" s="22" t="s">
        <v>3</v>
      </c>
      <c r="B15" s="23" t="s">
        <v>40</v>
      </c>
      <c r="C15" s="23"/>
      <c r="D15" s="23">
        <f t="shared" si="0"/>
        <v>0</v>
      </c>
      <c r="E15" s="23"/>
      <c r="F15" s="23"/>
      <c r="G15" s="23"/>
      <c r="H15" s="23"/>
      <c r="I15" s="23">
        <f t="shared" si="1"/>
        <v>0</v>
      </c>
      <c r="J15" s="23"/>
      <c r="K15" s="23"/>
      <c r="L15" s="23"/>
      <c r="M15" s="23"/>
      <c r="N15" s="23"/>
    </row>
    <row r="16" spans="1:14" s="24" customFormat="1" ht="16.5">
      <c r="A16" s="22" t="s">
        <v>4</v>
      </c>
      <c r="B16" s="23" t="s">
        <v>41</v>
      </c>
      <c r="C16" s="23"/>
      <c r="D16" s="23">
        <f t="shared" si="0"/>
        <v>0</v>
      </c>
      <c r="E16" s="23"/>
      <c r="F16" s="23"/>
      <c r="G16" s="23"/>
      <c r="H16" s="23"/>
      <c r="I16" s="23">
        <f t="shared" si="1"/>
        <v>0</v>
      </c>
      <c r="J16" s="23"/>
      <c r="K16" s="23"/>
      <c r="L16" s="23"/>
      <c r="M16" s="23"/>
      <c r="N16" s="23"/>
    </row>
    <row r="17" spans="1:14" s="24" customFormat="1" ht="16.5">
      <c r="A17" s="22" t="s">
        <v>42</v>
      </c>
      <c r="B17" s="23" t="s">
        <v>43</v>
      </c>
      <c r="C17" s="23"/>
      <c r="D17" s="23">
        <f t="shared" si="0"/>
        <v>0</v>
      </c>
      <c r="E17" s="23"/>
      <c r="F17" s="23"/>
      <c r="G17" s="23"/>
      <c r="H17" s="23"/>
      <c r="I17" s="23">
        <f t="shared" si="1"/>
        <v>0</v>
      </c>
      <c r="J17" s="23"/>
      <c r="K17" s="23"/>
      <c r="L17" s="23"/>
      <c r="M17" s="23"/>
      <c r="N17" s="23"/>
    </row>
    <row r="18" spans="1:14" s="24" customFormat="1" ht="16.5">
      <c r="A18" s="22" t="s">
        <v>5</v>
      </c>
      <c r="B18" s="23" t="s">
        <v>44</v>
      </c>
      <c r="C18" s="23"/>
      <c r="D18" s="23">
        <f t="shared" si="0"/>
        <v>0</v>
      </c>
      <c r="E18" s="23"/>
      <c r="F18" s="23"/>
      <c r="G18" s="23"/>
      <c r="H18" s="23"/>
      <c r="I18" s="23">
        <f t="shared" si="1"/>
        <v>0</v>
      </c>
      <c r="J18" s="23"/>
      <c r="K18" s="23"/>
      <c r="L18" s="23"/>
      <c r="M18" s="23"/>
      <c r="N18" s="23"/>
    </row>
    <row r="19" spans="1:14" s="24" customFormat="1" ht="16.5">
      <c r="A19" s="22" t="s">
        <v>6</v>
      </c>
      <c r="B19" s="23" t="s">
        <v>45</v>
      </c>
      <c r="C19" s="23"/>
      <c r="D19" s="23">
        <f t="shared" si="0"/>
        <v>0</v>
      </c>
      <c r="E19" s="23"/>
      <c r="F19" s="23"/>
      <c r="G19" s="23"/>
      <c r="H19" s="23"/>
      <c r="I19" s="23">
        <f t="shared" si="1"/>
        <v>0</v>
      </c>
      <c r="J19" s="23"/>
      <c r="K19" s="23"/>
      <c r="L19" s="23"/>
      <c r="M19" s="23"/>
      <c r="N19" s="23"/>
    </row>
    <row r="20" spans="1:14" s="24" customFormat="1" ht="16.5">
      <c r="A20" s="22" t="s">
        <v>7</v>
      </c>
      <c r="B20" s="23" t="s">
        <v>46</v>
      </c>
      <c r="C20" s="23"/>
      <c r="D20" s="23">
        <f t="shared" si="0"/>
        <v>0</v>
      </c>
      <c r="E20" s="23"/>
      <c r="F20" s="23"/>
      <c r="G20" s="23"/>
      <c r="H20" s="23"/>
      <c r="I20" s="23">
        <f t="shared" si="1"/>
        <v>0</v>
      </c>
      <c r="J20" s="23"/>
      <c r="K20" s="23"/>
      <c r="L20" s="23"/>
      <c r="M20" s="23"/>
      <c r="N20" s="23"/>
    </row>
    <row r="21" spans="1:14" s="24" customFormat="1" ht="16.5">
      <c r="A21" s="22" t="s">
        <v>8</v>
      </c>
      <c r="B21" s="23" t="s">
        <v>47</v>
      </c>
      <c r="C21" s="23"/>
      <c r="D21" s="23">
        <f t="shared" si="0"/>
        <v>0</v>
      </c>
      <c r="E21" s="23"/>
      <c r="F21" s="23"/>
      <c r="G21" s="23"/>
      <c r="H21" s="23"/>
      <c r="I21" s="23">
        <f t="shared" si="1"/>
        <v>0</v>
      </c>
      <c r="J21" s="23"/>
      <c r="K21" s="23"/>
      <c r="L21" s="23"/>
      <c r="M21" s="23"/>
      <c r="N21" s="23"/>
    </row>
    <row r="22" spans="1:14" s="24" customFormat="1" ht="16.5">
      <c r="A22" s="22" t="s">
        <v>9</v>
      </c>
      <c r="B22" s="23" t="s">
        <v>48</v>
      </c>
      <c r="C22" s="23"/>
      <c r="D22" s="23">
        <f t="shared" si="0"/>
        <v>0</v>
      </c>
      <c r="E22" s="23"/>
      <c r="F22" s="23"/>
      <c r="G22" s="23"/>
      <c r="H22" s="23"/>
      <c r="I22" s="23">
        <f t="shared" si="1"/>
        <v>0</v>
      </c>
      <c r="J22" s="23"/>
      <c r="K22" s="23"/>
      <c r="L22" s="23"/>
      <c r="M22" s="23"/>
      <c r="N22" s="23"/>
    </row>
    <row r="23" spans="1:14" s="24" customFormat="1" ht="16.5">
      <c r="A23" s="22" t="s">
        <v>10</v>
      </c>
      <c r="B23" s="23" t="s">
        <v>49</v>
      </c>
      <c r="C23" s="23"/>
      <c r="D23" s="23">
        <f t="shared" si="0"/>
        <v>0</v>
      </c>
      <c r="E23" s="23"/>
      <c r="F23" s="23"/>
      <c r="G23" s="23"/>
      <c r="H23" s="23"/>
      <c r="I23" s="23">
        <f t="shared" si="1"/>
        <v>0</v>
      </c>
      <c r="J23" s="23"/>
      <c r="K23" s="23"/>
      <c r="L23" s="23"/>
      <c r="M23" s="23"/>
      <c r="N23" s="23"/>
    </row>
    <row r="24" spans="1:14" s="24" customFormat="1" ht="16.5">
      <c r="A24" s="22" t="s">
        <v>156</v>
      </c>
      <c r="B24" s="23" t="s">
        <v>157</v>
      </c>
      <c r="C24" s="23"/>
      <c r="D24" s="23">
        <f t="shared" si="0"/>
        <v>0</v>
      </c>
      <c r="E24" s="23"/>
      <c r="F24" s="23"/>
      <c r="G24" s="23"/>
      <c r="H24" s="23"/>
      <c r="I24" s="23">
        <f t="shared" si="1"/>
        <v>0</v>
      </c>
      <c r="J24" s="23"/>
      <c r="K24" s="23"/>
      <c r="L24" s="23"/>
      <c r="M24" s="23"/>
      <c r="N24" s="23"/>
    </row>
    <row r="25" spans="1:14" s="24" customFormat="1" ht="16.5">
      <c r="A25" s="22" t="s">
        <v>158</v>
      </c>
      <c r="B25" s="23" t="s">
        <v>159</v>
      </c>
      <c r="C25" s="23"/>
      <c r="D25" s="23">
        <f t="shared" si="0"/>
        <v>0</v>
      </c>
      <c r="E25" s="23"/>
      <c r="F25" s="23"/>
      <c r="G25" s="23"/>
      <c r="H25" s="23"/>
      <c r="I25" s="23">
        <f t="shared" si="1"/>
        <v>0</v>
      </c>
      <c r="J25" s="23"/>
      <c r="K25" s="23"/>
      <c r="L25" s="23"/>
      <c r="M25" s="23"/>
      <c r="N25" s="23"/>
    </row>
    <row r="26" spans="1:14" s="24" customFormat="1" ht="16.5">
      <c r="A26" s="22"/>
      <c r="B26" s="23" t="s">
        <v>50</v>
      </c>
      <c r="C26" s="23">
        <f>SUM(C12:C25)</f>
        <v>0</v>
      </c>
      <c r="D26" s="23">
        <f t="shared" si="0"/>
        <v>0</v>
      </c>
      <c r="E26" s="23"/>
      <c r="F26" s="23">
        <f>SUM(F12:F25)</f>
        <v>0</v>
      </c>
      <c r="G26" s="23"/>
      <c r="H26" s="23"/>
      <c r="I26" s="23">
        <f t="shared" si="1"/>
        <v>0</v>
      </c>
      <c r="J26" s="23"/>
      <c r="K26" s="23">
        <f>SUM(K12:K25)</f>
        <v>0</v>
      </c>
      <c r="L26" s="23"/>
      <c r="M26" s="23"/>
      <c r="N26" s="23"/>
    </row>
    <row r="27" spans="1:14" s="25" customFormat="1" ht="18.75" customHeight="1">
      <c r="A27" s="11" t="s">
        <v>165</v>
      </c>
      <c r="B27" s="11"/>
      <c r="C27" s="11"/>
      <c r="D27" s="11"/>
      <c r="E27" s="11"/>
      <c r="F27" s="11"/>
      <c r="G27" s="11"/>
      <c r="H27" s="11">
        <f>H11+C26-F26</f>
        <v>0</v>
      </c>
      <c r="I27" s="11"/>
      <c r="J27" s="11"/>
      <c r="K27" s="11"/>
      <c r="L27" s="11"/>
      <c r="M27" s="11"/>
      <c r="N27" s="11">
        <f>N11+I26-K26</f>
        <v>0</v>
      </c>
    </row>
    <row r="28" ht="8.25" customHeight="1"/>
    <row r="29" s="25" customFormat="1" ht="15">
      <c r="A29" s="25" t="s">
        <v>51</v>
      </c>
    </row>
    <row r="30" s="25" customFormat="1" ht="15">
      <c r="A30" s="25" t="s">
        <v>52</v>
      </c>
    </row>
    <row r="31" s="25" customFormat="1" ht="15.75">
      <c r="A31" s="54" t="s">
        <v>160</v>
      </c>
    </row>
    <row r="32" s="25" customFormat="1" ht="5.25" customHeight="1">
      <c r="A32" s="54"/>
    </row>
    <row r="33" s="25" customFormat="1" ht="15">
      <c r="A33" s="25" t="s">
        <v>167</v>
      </c>
    </row>
    <row r="34" s="25" customFormat="1" ht="15">
      <c r="A34" s="25" t="s">
        <v>53</v>
      </c>
    </row>
  </sheetData>
  <mergeCells count="4">
    <mergeCell ref="A5:N5"/>
    <mergeCell ref="A1:N1"/>
    <mergeCell ref="A2:N2"/>
    <mergeCell ref="A3:N3"/>
  </mergeCells>
  <printOptions/>
  <pageMargins left="0.31" right="0.28" top="0.5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29"/>
  <sheetViews>
    <sheetView tabSelected="1" workbookViewId="0" topLeftCell="A5">
      <selection activeCell="I19" sqref="I19"/>
    </sheetView>
  </sheetViews>
  <sheetFormatPr defaultColWidth="9.00390625" defaultRowHeight="12.75"/>
  <cols>
    <col min="6" max="6" width="5.125" style="0" customWidth="1"/>
    <col min="7" max="7" width="7.875" style="0" customWidth="1"/>
    <col min="8" max="8" width="13.875" style="0" customWidth="1"/>
    <col min="9" max="9" width="12.75390625" style="0" customWidth="1"/>
  </cols>
  <sheetData>
    <row r="1" spans="8:9" ht="12.75">
      <c r="H1" s="61" t="s">
        <v>56</v>
      </c>
      <c r="I1" s="61"/>
    </row>
    <row r="4" spans="1:9" ht="29.25" customHeight="1">
      <c r="A4" s="78" t="s">
        <v>57</v>
      </c>
      <c r="B4" s="78"/>
      <c r="C4" s="78"/>
      <c r="D4" s="78"/>
      <c r="E4" s="78"/>
      <c r="F4" s="78"/>
      <c r="G4" s="78"/>
      <c r="H4" s="78"/>
      <c r="I4" s="78"/>
    </row>
    <row r="5" ht="8.25" customHeight="1"/>
    <row r="6" spans="1:9" ht="26.25" customHeight="1">
      <c r="A6" s="79" t="s">
        <v>58</v>
      </c>
      <c r="B6" s="80"/>
      <c r="C6" s="80"/>
      <c r="D6" s="80"/>
      <c r="E6" s="80"/>
      <c r="F6" s="81"/>
      <c r="G6" s="32" t="s">
        <v>0</v>
      </c>
      <c r="H6" s="33" t="s">
        <v>59</v>
      </c>
      <c r="I6" s="3" t="s">
        <v>60</v>
      </c>
    </row>
    <row r="7" spans="1:9" ht="12.75">
      <c r="A7" s="82">
        <v>1</v>
      </c>
      <c r="B7" s="82"/>
      <c r="C7" s="82"/>
      <c r="D7" s="82"/>
      <c r="E7" s="82"/>
      <c r="F7" s="82"/>
      <c r="G7" s="2">
        <v>2</v>
      </c>
      <c r="H7" s="2">
        <v>3</v>
      </c>
      <c r="I7" s="2">
        <v>4</v>
      </c>
    </row>
    <row r="8" spans="1:9" ht="26.25" customHeight="1">
      <c r="A8" s="63" t="s">
        <v>61</v>
      </c>
      <c r="B8" s="63"/>
      <c r="C8" s="63"/>
      <c r="D8" s="63"/>
      <c r="E8" s="63"/>
      <c r="F8" s="63"/>
      <c r="G8" s="10">
        <v>1</v>
      </c>
      <c r="H8" s="7"/>
      <c r="I8" s="7"/>
    </row>
    <row r="9" spans="1:9" ht="30" customHeight="1">
      <c r="A9" s="63" t="s">
        <v>62</v>
      </c>
      <c r="B9" s="63"/>
      <c r="C9" s="63"/>
      <c r="D9" s="63"/>
      <c r="E9" s="63"/>
      <c r="F9" s="63"/>
      <c r="G9" s="10">
        <v>2</v>
      </c>
      <c r="H9" s="7"/>
      <c r="I9" s="7"/>
    </row>
    <row r="10" spans="1:9" ht="21.75" customHeight="1">
      <c r="A10" s="63" t="s">
        <v>63</v>
      </c>
      <c r="B10" s="63"/>
      <c r="C10" s="63"/>
      <c r="D10" s="63"/>
      <c r="E10" s="63"/>
      <c r="F10" s="63"/>
      <c r="G10" s="10">
        <v>3</v>
      </c>
      <c r="H10" s="7"/>
      <c r="I10" s="7"/>
    </row>
    <row r="11" spans="1:9" ht="20.25" customHeight="1">
      <c r="A11" s="76" t="s">
        <v>64</v>
      </c>
      <c r="B11" s="77"/>
      <c r="C11" s="77"/>
      <c r="D11" s="77"/>
      <c r="E11" s="77"/>
      <c r="F11" s="77"/>
      <c r="G11" s="10">
        <v>4</v>
      </c>
      <c r="H11" s="7">
        <f>H12+H14</f>
        <v>0</v>
      </c>
      <c r="I11" s="7">
        <f>I12+I14</f>
        <v>0</v>
      </c>
    </row>
    <row r="12" spans="1:9" ht="15.75" customHeight="1">
      <c r="A12" s="67" t="s">
        <v>65</v>
      </c>
      <c r="B12" s="68"/>
      <c r="C12" s="68"/>
      <c r="D12" s="68"/>
      <c r="E12" s="68"/>
      <c r="F12" s="68"/>
      <c r="G12" s="10">
        <v>5</v>
      </c>
      <c r="H12" s="7"/>
      <c r="I12" s="7"/>
    </row>
    <row r="13" spans="1:9" ht="16.5" customHeight="1">
      <c r="A13" s="68" t="s">
        <v>66</v>
      </c>
      <c r="B13" s="68"/>
      <c r="C13" s="68"/>
      <c r="D13" s="68"/>
      <c r="E13" s="68"/>
      <c r="F13" s="68"/>
      <c r="G13" s="10">
        <v>6</v>
      </c>
      <c r="H13" s="7"/>
      <c r="I13" s="7"/>
    </row>
    <row r="14" spans="1:9" ht="16.5" customHeight="1">
      <c r="A14" s="71" t="s">
        <v>171</v>
      </c>
      <c r="B14" s="72"/>
      <c r="C14" s="72"/>
      <c r="D14" s="72"/>
      <c r="E14" s="72"/>
      <c r="F14" s="73"/>
      <c r="G14" s="10">
        <v>7</v>
      </c>
      <c r="H14" s="7"/>
      <c r="I14" s="7"/>
    </row>
    <row r="15" spans="1:9" ht="21" customHeight="1">
      <c r="A15" s="76" t="s">
        <v>67</v>
      </c>
      <c r="B15" s="77"/>
      <c r="C15" s="77"/>
      <c r="D15" s="77"/>
      <c r="E15" s="77"/>
      <c r="F15" s="77"/>
      <c r="G15" s="10">
        <v>8</v>
      </c>
      <c r="H15" s="7">
        <f>SUM(H16:H18)</f>
        <v>0</v>
      </c>
      <c r="I15" s="7">
        <f>SUM(I16:I18)</f>
        <v>0</v>
      </c>
    </row>
    <row r="16" spans="1:9" ht="25.5" customHeight="1">
      <c r="A16" s="67" t="s">
        <v>70</v>
      </c>
      <c r="B16" s="68"/>
      <c r="C16" s="68"/>
      <c r="D16" s="68"/>
      <c r="E16" s="68"/>
      <c r="F16" s="68"/>
      <c r="G16" s="10">
        <v>9</v>
      </c>
      <c r="H16" s="7"/>
      <c r="I16" s="7"/>
    </row>
    <row r="17" spans="1:9" ht="18" customHeight="1">
      <c r="A17" s="69" t="s">
        <v>68</v>
      </c>
      <c r="B17" s="70"/>
      <c r="C17" s="70"/>
      <c r="D17" s="70"/>
      <c r="E17" s="70"/>
      <c r="F17" s="70"/>
      <c r="G17" s="10">
        <v>10</v>
      </c>
      <c r="H17" s="7"/>
      <c r="I17" s="7"/>
    </row>
    <row r="18" spans="1:9" ht="26.25" customHeight="1">
      <c r="A18" s="71" t="s">
        <v>69</v>
      </c>
      <c r="B18" s="72"/>
      <c r="C18" s="72"/>
      <c r="D18" s="72"/>
      <c r="E18" s="72"/>
      <c r="F18" s="73"/>
      <c r="G18" s="10">
        <v>11</v>
      </c>
      <c r="H18" s="7"/>
      <c r="I18" s="7"/>
    </row>
    <row r="19" spans="1:9" ht="20.25" customHeight="1">
      <c r="A19" s="59" t="s">
        <v>71</v>
      </c>
      <c r="B19" s="74"/>
      <c r="C19" s="74"/>
      <c r="D19" s="74"/>
      <c r="E19" s="74"/>
      <c r="F19" s="75"/>
      <c r="G19" s="10">
        <v>12</v>
      </c>
      <c r="H19" s="7"/>
      <c r="I19" s="7"/>
    </row>
    <row r="20" spans="1:9" ht="18" customHeight="1">
      <c r="A20" s="63" t="s">
        <v>72</v>
      </c>
      <c r="B20" s="63"/>
      <c r="C20" s="63"/>
      <c r="D20" s="63"/>
      <c r="E20" s="63"/>
      <c r="F20" s="63"/>
      <c r="G20" s="34">
        <v>13</v>
      </c>
      <c r="H20" s="7"/>
      <c r="I20" s="7"/>
    </row>
    <row r="21" spans="1:9" ht="17.25" customHeight="1">
      <c r="A21" s="63" t="s">
        <v>73</v>
      </c>
      <c r="B21" s="63"/>
      <c r="C21" s="63"/>
      <c r="D21" s="63"/>
      <c r="E21" s="63"/>
      <c r="F21" s="63"/>
      <c r="G21" s="34">
        <v>14</v>
      </c>
      <c r="H21" s="7"/>
      <c r="I21" s="7"/>
    </row>
    <row r="22" spans="1:9" ht="17.25" customHeight="1">
      <c r="A22" s="63"/>
      <c r="B22" s="63"/>
      <c r="C22" s="63"/>
      <c r="D22" s="63"/>
      <c r="E22" s="63"/>
      <c r="F22" s="63"/>
      <c r="G22" s="10">
        <v>15</v>
      </c>
      <c r="H22" s="7"/>
      <c r="I22" s="7"/>
    </row>
    <row r="23" spans="1:9" ht="18.75" customHeight="1">
      <c r="A23" s="63"/>
      <c r="B23" s="63"/>
      <c r="C23" s="63"/>
      <c r="D23" s="63"/>
      <c r="E23" s="63"/>
      <c r="F23" s="63"/>
      <c r="G23" s="10">
        <v>16</v>
      </c>
      <c r="H23" s="7"/>
      <c r="I23" s="7"/>
    </row>
    <row r="24" spans="1:9" ht="19.5" customHeight="1">
      <c r="A24" s="63" t="s">
        <v>74</v>
      </c>
      <c r="B24" s="63"/>
      <c r="C24" s="63"/>
      <c r="D24" s="63"/>
      <c r="E24" s="63"/>
      <c r="F24" s="63"/>
      <c r="G24" s="10">
        <v>17</v>
      </c>
      <c r="H24" s="7">
        <f>H8+H9+H10+H11+H15+H19+H20+H21+H22+H23</f>
        <v>0</v>
      </c>
      <c r="I24" s="7">
        <f>I8+I9+I10+I11+I15+I19+I20+I21+I22+I23</f>
        <v>0</v>
      </c>
    </row>
    <row r="25" spans="5:9" ht="19.5" customHeight="1" thickBot="1">
      <c r="E25" s="31" t="s">
        <v>75</v>
      </c>
      <c r="F25" s="31"/>
      <c r="G25" s="31"/>
      <c r="H25" s="64">
        <f>H24+I24</f>
        <v>0</v>
      </c>
      <c r="I25" s="64"/>
    </row>
    <row r="28" spans="1:9" ht="22.5" customHeight="1">
      <c r="A28" s="65" t="s">
        <v>77</v>
      </c>
      <c r="B28" s="65"/>
      <c r="C28" s="65"/>
      <c r="D28" s="65"/>
      <c r="E28" s="65"/>
      <c r="F28" s="65"/>
      <c r="G28" s="65"/>
      <c r="H28" s="65"/>
      <c r="I28" s="65"/>
    </row>
    <row r="29" spans="1:9" ht="12.75">
      <c r="A29" s="66" t="s">
        <v>76</v>
      </c>
      <c r="B29" s="66"/>
      <c r="C29" s="66"/>
      <c r="D29" s="66"/>
      <c r="E29" s="66"/>
      <c r="F29" s="66"/>
      <c r="G29" s="66"/>
      <c r="H29" s="66"/>
      <c r="I29" s="66"/>
    </row>
  </sheetData>
  <mergeCells count="24">
    <mergeCell ref="A8:F8"/>
    <mergeCell ref="A9:F9"/>
    <mergeCell ref="A10:F10"/>
    <mergeCell ref="H1:I1"/>
    <mergeCell ref="A4:I4"/>
    <mergeCell ref="A6:F6"/>
    <mergeCell ref="A7:F7"/>
    <mergeCell ref="A11:F11"/>
    <mergeCell ref="A12:F12"/>
    <mergeCell ref="A13:F13"/>
    <mergeCell ref="A15:F15"/>
    <mergeCell ref="A14:F14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H25:I25"/>
    <mergeCell ref="A28:I28"/>
    <mergeCell ref="A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82"/>
  <sheetViews>
    <sheetView workbookViewId="0" topLeftCell="A37">
      <selection activeCell="I21" sqref="I21"/>
    </sheetView>
  </sheetViews>
  <sheetFormatPr defaultColWidth="9.00390625" defaultRowHeight="12.75"/>
  <cols>
    <col min="1" max="1" width="6.875" style="0" customWidth="1"/>
    <col min="7" max="7" width="10.75390625" style="0" customWidth="1"/>
    <col min="8" max="8" width="7.00390625" style="0" customWidth="1"/>
    <col min="9" max="9" width="15.00390625" style="0" customWidth="1"/>
  </cols>
  <sheetData>
    <row r="1" spans="7:9" ht="12.75">
      <c r="G1" s="156" t="s">
        <v>78</v>
      </c>
      <c r="H1" s="156"/>
      <c r="I1" s="156"/>
    </row>
    <row r="2" spans="7:9" ht="12.75">
      <c r="G2" s="155" t="s">
        <v>79</v>
      </c>
      <c r="H2" s="155"/>
      <c r="I2" s="155"/>
    </row>
    <row r="3" spans="1:9" ht="12.75">
      <c r="A3" s="153" t="s">
        <v>80</v>
      </c>
      <c r="B3" s="153"/>
      <c r="C3" s="153"/>
      <c r="G3" s="154" t="s">
        <v>81</v>
      </c>
      <c r="H3" s="154"/>
      <c r="I3" s="154"/>
    </row>
    <row r="4" spans="1:9" ht="12.75">
      <c r="A4" s="153" t="s">
        <v>82</v>
      </c>
      <c r="B4" s="153"/>
      <c r="C4" s="153"/>
      <c r="G4" s="154" t="s">
        <v>83</v>
      </c>
      <c r="H4" s="154"/>
      <c r="I4" s="154"/>
    </row>
    <row r="5" spans="7:9" ht="12.75">
      <c r="G5" s="154" t="s">
        <v>84</v>
      </c>
      <c r="H5" s="154"/>
      <c r="I5" s="154"/>
    </row>
    <row r="6" spans="6:9" ht="12.75">
      <c r="F6" s="155" t="s">
        <v>85</v>
      </c>
      <c r="G6" s="155"/>
      <c r="H6" s="155"/>
      <c r="I6" s="155"/>
    </row>
    <row r="7" spans="7:9" ht="12.75">
      <c r="G7" s="62"/>
      <c r="H7" s="62"/>
      <c r="I7" s="62"/>
    </row>
    <row r="8" spans="1:9" ht="15.75">
      <c r="A8" s="151" t="s">
        <v>86</v>
      </c>
      <c r="B8" s="151"/>
      <c r="C8" s="151"/>
      <c r="D8" s="151"/>
      <c r="E8" s="151"/>
      <c r="F8" s="151"/>
      <c r="G8" s="151"/>
      <c r="H8" s="151"/>
      <c r="I8" s="151"/>
    </row>
    <row r="9" spans="1:9" ht="12.75">
      <c r="A9" s="62" t="s">
        <v>87</v>
      </c>
      <c r="B9" s="62"/>
      <c r="C9" s="62"/>
      <c r="D9" s="62"/>
      <c r="E9" s="62"/>
      <c r="F9" s="62"/>
      <c r="G9" s="62"/>
      <c r="H9" s="62"/>
      <c r="I9" s="62"/>
    </row>
    <row r="10" spans="1:9" ht="10.5" customHeight="1">
      <c r="A10" s="152" t="s">
        <v>88</v>
      </c>
      <c r="B10" s="152"/>
      <c r="C10" s="152"/>
      <c r="D10" s="152"/>
      <c r="E10" s="152"/>
      <c r="F10" s="152"/>
      <c r="G10" s="152"/>
      <c r="H10" s="152"/>
      <c r="I10" s="152"/>
    </row>
    <row r="11" spans="1:9" ht="20.25" customHeight="1">
      <c r="A11" s="149" t="s">
        <v>154</v>
      </c>
      <c r="B11" s="149"/>
      <c r="C11" s="149"/>
      <c r="D11" s="149"/>
      <c r="E11" s="149"/>
      <c r="F11" s="149"/>
      <c r="G11" s="149"/>
      <c r="H11" s="149"/>
      <c r="I11" s="149"/>
    </row>
    <row r="12" spans="1:9" ht="10.5" customHeight="1">
      <c r="A12" s="110" t="s">
        <v>89</v>
      </c>
      <c r="B12" s="110"/>
      <c r="I12" s="36" t="s">
        <v>90</v>
      </c>
    </row>
    <row r="13" spans="1:9" ht="25.5">
      <c r="A13" s="37" t="s">
        <v>91</v>
      </c>
      <c r="B13" s="83" t="s">
        <v>92</v>
      </c>
      <c r="C13" s="84"/>
      <c r="D13" s="84"/>
      <c r="E13" s="84"/>
      <c r="F13" s="84"/>
      <c r="G13" s="85"/>
      <c r="H13" s="38" t="s">
        <v>0</v>
      </c>
      <c r="I13" s="10" t="s">
        <v>93</v>
      </c>
    </row>
    <row r="14" spans="1:9" ht="18.75" customHeight="1">
      <c r="A14" s="39"/>
      <c r="B14" s="150" t="s">
        <v>155</v>
      </c>
      <c r="C14" s="87"/>
      <c r="D14" s="87"/>
      <c r="E14" s="87"/>
      <c r="F14" s="87"/>
      <c r="G14" s="89"/>
      <c r="H14" s="40">
        <v>1</v>
      </c>
      <c r="I14" s="6"/>
    </row>
    <row r="15" spans="1:12" ht="27.75" customHeight="1">
      <c r="A15" s="41" t="s">
        <v>1</v>
      </c>
      <c r="B15" s="145" t="s">
        <v>94</v>
      </c>
      <c r="C15" s="145"/>
      <c r="D15" s="145"/>
      <c r="E15" s="145"/>
      <c r="F15" s="145"/>
      <c r="G15" s="146"/>
      <c r="H15" s="40">
        <v>2</v>
      </c>
      <c r="I15" s="4">
        <f>'Прил. № 3'!F26</f>
        <v>0</v>
      </c>
      <c r="L15" s="53"/>
    </row>
    <row r="16" spans="1:9" ht="15.75" customHeight="1">
      <c r="A16" s="41" t="s">
        <v>2</v>
      </c>
      <c r="B16" s="121" t="s">
        <v>95</v>
      </c>
      <c r="C16" s="121"/>
      <c r="D16" s="121"/>
      <c r="E16" s="121"/>
      <c r="F16" s="121"/>
      <c r="G16" s="102"/>
      <c r="H16" s="40">
        <v>3</v>
      </c>
      <c r="I16" s="4">
        <f>I80</f>
        <v>0</v>
      </c>
    </row>
    <row r="17" spans="1:9" ht="15.75" customHeight="1">
      <c r="A17" s="41" t="s">
        <v>96</v>
      </c>
      <c r="B17" s="121" t="s">
        <v>97</v>
      </c>
      <c r="C17" s="121"/>
      <c r="D17" s="121"/>
      <c r="E17" s="121"/>
      <c r="F17" s="121"/>
      <c r="G17" s="102"/>
      <c r="H17" s="40">
        <v>4</v>
      </c>
      <c r="I17" s="4">
        <f>'Прил. № 4'!H25</f>
        <v>0</v>
      </c>
    </row>
    <row r="18" spans="1:9" ht="16.5" customHeight="1">
      <c r="A18" s="41"/>
      <c r="B18" s="147" t="s">
        <v>98</v>
      </c>
      <c r="C18" s="147"/>
      <c r="D18" s="147"/>
      <c r="E18" s="147"/>
      <c r="F18" s="147"/>
      <c r="G18" s="148"/>
      <c r="H18" s="42">
        <v>5</v>
      </c>
      <c r="I18" s="8">
        <f>SUM(I15:I17)</f>
        <v>0</v>
      </c>
    </row>
    <row r="19" spans="1:9" ht="16.5" customHeight="1">
      <c r="A19" s="41"/>
      <c r="B19" s="138" t="s">
        <v>99</v>
      </c>
      <c r="C19" s="139"/>
      <c r="D19" s="139"/>
      <c r="E19" s="139"/>
      <c r="F19" s="139"/>
      <c r="G19" s="140"/>
      <c r="H19" s="40"/>
      <c r="I19" s="4"/>
    </row>
    <row r="20" spans="1:9" ht="20.25" customHeight="1">
      <c r="A20" s="41" t="s">
        <v>1</v>
      </c>
      <c r="B20" s="141" t="s">
        <v>100</v>
      </c>
      <c r="C20" s="142"/>
      <c r="D20" s="142"/>
      <c r="E20" s="142"/>
      <c r="F20" s="142"/>
      <c r="G20" s="143"/>
      <c r="H20" s="40">
        <v>1</v>
      </c>
      <c r="I20" s="4">
        <f>I21+I24+I27+I28+I29+I31</f>
        <v>0</v>
      </c>
    </row>
    <row r="21" spans="1:9" ht="15.75" customHeight="1">
      <c r="A21" s="41"/>
      <c r="B21" s="69" t="s">
        <v>101</v>
      </c>
      <c r="C21" s="144"/>
      <c r="D21" s="144"/>
      <c r="E21" s="144"/>
      <c r="F21" s="144"/>
      <c r="G21" s="117"/>
      <c r="H21" s="40">
        <v>2</v>
      </c>
      <c r="I21" s="4"/>
    </row>
    <row r="22" spans="1:9" ht="25.5" customHeight="1">
      <c r="A22" s="41"/>
      <c r="B22" s="130" t="s">
        <v>102</v>
      </c>
      <c r="C22" s="131"/>
      <c r="D22" s="131"/>
      <c r="E22" s="131"/>
      <c r="F22" s="131"/>
      <c r="G22" s="132"/>
      <c r="H22" s="40">
        <v>3</v>
      </c>
      <c r="I22" s="4"/>
    </row>
    <row r="23" spans="1:9" ht="21.75" customHeight="1">
      <c r="A23" s="41"/>
      <c r="B23" s="130" t="s">
        <v>103</v>
      </c>
      <c r="C23" s="131"/>
      <c r="D23" s="131"/>
      <c r="E23" s="131"/>
      <c r="F23" s="131"/>
      <c r="G23" s="132"/>
      <c r="H23" s="40">
        <v>4</v>
      </c>
      <c r="I23" s="4"/>
    </row>
    <row r="24" spans="1:9" ht="16.5" customHeight="1">
      <c r="A24" s="41"/>
      <c r="B24" s="100" t="s">
        <v>104</v>
      </c>
      <c r="C24" s="101"/>
      <c r="D24" s="101"/>
      <c r="E24" s="101"/>
      <c r="F24" s="101"/>
      <c r="G24" s="102"/>
      <c r="H24" s="40">
        <v>5</v>
      </c>
      <c r="I24" s="4"/>
    </row>
    <row r="25" spans="1:9" ht="35.25" customHeight="1">
      <c r="A25" s="41"/>
      <c r="B25" s="133" t="s">
        <v>105</v>
      </c>
      <c r="C25" s="134"/>
      <c r="D25" s="134"/>
      <c r="E25" s="134"/>
      <c r="F25" s="134"/>
      <c r="G25" s="132"/>
      <c r="H25" s="43">
        <v>6</v>
      </c>
      <c r="I25" s="9"/>
    </row>
    <row r="26" spans="1:9" ht="26.25" customHeight="1">
      <c r="A26" s="41"/>
      <c r="B26" s="135" t="s">
        <v>106</v>
      </c>
      <c r="C26" s="136"/>
      <c r="D26" s="136"/>
      <c r="E26" s="136"/>
      <c r="F26" s="136"/>
      <c r="G26" s="137"/>
      <c r="H26" s="43">
        <v>7</v>
      </c>
      <c r="I26" s="9"/>
    </row>
    <row r="27" spans="1:9" ht="18" customHeight="1">
      <c r="A27" s="41"/>
      <c r="B27" s="100" t="s">
        <v>107</v>
      </c>
      <c r="C27" s="101"/>
      <c r="D27" s="101"/>
      <c r="E27" s="101"/>
      <c r="F27" s="101"/>
      <c r="G27" s="102"/>
      <c r="H27" s="40">
        <v>8</v>
      </c>
      <c r="I27" s="4"/>
    </row>
    <row r="28" spans="1:9" ht="17.25" customHeight="1">
      <c r="A28" s="41"/>
      <c r="B28" s="100" t="s">
        <v>108</v>
      </c>
      <c r="C28" s="101"/>
      <c r="D28" s="101"/>
      <c r="E28" s="101"/>
      <c r="F28" s="101"/>
      <c r="G28" s="102"/>
      <c r="H28" s="40">
        <v>9</v>
      </c>
      <c r="I28" s="4"/>
    </row>
    <row r="29" spans="1:9" ht="16.5" customHeight="1">
      <c r="A29" s="41"/>
      <c r="B29" s="100" t="s">
        <v>169</v>
      </c>
      <c r="C29" s="101"/>
      <c r="D29" s="101"/>
      <c r="E29" s="101"/>
      <c r="F29" s="101"/>
      <c r="G29" s="102"/>
      <c r="H29" s="40">
        <v>10</v>
      </c>
      <c r="I29" s="4"/>
    </row>
    <row r="30" spans="1:9" ht="22.5" customHeight="1">
      <c r="A30" s="55"/>
      <c r="B30" s="129" t="s">
        <v>170</v>
      </c>
      <c r="C30" s="70"/>
      <c r="D30" s="70"/>
      <c r="E30" s="70"/>
      <c r="F30" s="70"/>
      <c r="G30" s="117"/>
      <c r="H30" s="40">
        <v>11</v>
      </c>
      <c r="I30" s="4"/>
    </row>
    <row r="31" spans="1:9" ht="16.5" customHeight="1">
      <c r="A31" s="41"/>
      <c r="B31" s="109" t="s">
        <v>109</v>
      </c>
      <c r="C31" s="110"/>
      <c r="D31" s="110"/>
      <c r="E31" s="110"/>
      <c r="F31" s="110"/>
      <c r="G31" s="111"/>
      <c r="H31" s="40">
        <v>12</v>
      </c>
      <c r="I31" s="4"/>
    </row>
    <row r="32" spans="1:9" ht="15.75" customHeight="1">
      <c r="A32" s="41" t="s">
        <v>2</v>
      </c>
      <c r="B32" s="103" t="s">
        <v>110</v>
      </c>
      <c r="C32" s="104"/>
      <c r="D32" s="104"/>
      <c r="E32" s="104"/>
      <c r="F32" s="104"/>
      <c r="G32" s="105"/>
      <c r="H32" s="40">
        <v>13</v>
      </c>
      <c r="I32" s="4"/>
    </row>
    <row r="33" spans="1:9" ht="18.75" customHeight="1">
      <c r="A33" s="44" t="s">
        <v>96</v>
      </c>
      <c r="B33" s="122" t="s">
        <v>111</v>
      </c>
      <c r="C33" s="125"/>
      <c r="D33" s="125"/>
      <c r="E33" s="125"/>
      <c r="F33" s="125"/>
      <c r="G33" s="124"/>
      <c r="H33" s="40">
        <v>14</v>
      </c>
      <c r="I33" s="4">
        <f>SUM(I34:I36)</f>
        <v>0</v>
      </c>
    </row>
    <row r="34" spans="1:9" ht="14.25" customHeight="1">
      <c r="A34" s="41"/>
      <c r="B34" s="69" t="s">
        <v>168</v>
      </c>
      <c r="C34" s="70"/>
      <c r="D34" s="70"/>
      <c r="E34" s="70"/>
      <c r="F34" s="70"/>
      <c r="G34" s="117"/>
      <c r="H34" s="40">
        <v>15</v>
      </c>
      <c r="I34" s="4"/>
    </row>
    <row r="35" spans="1:9" ht="16.5" customHeight="1">
      <c r="A35" s="45"/>
      <c r="B35" s="126" t="s">
        <v>112</v>
      </c>
      <c r="C35" s="127"/>
      <c r="D35" s="127"/>
      <c r="E35" s="127"/>
      <c r="F35" s="127"/>
      <c r="G35" s="128"/>
      <c r="H35" s="46">
        <v>16</v>
      </c>
      <c r="I35" s="4"/>
    </row>
    <row r="36" spans="1:9" ht="18" customHeight="1">
      <c r="A36" s="47"/>
      <c r="B36" s="109" t="s">
        <v>113</v>
      </c>
      <c r="C36" s="110"/>
      <c r="D36" s="110"/>
      <c r="E36" s="110"/>
      <c r="F36" s="110"/>
      <c r="G36" s="111"/>
      <c r="H36" s="40">
        <v>17</v>
      </c>
      <c r="I36" s="4"/>
    </row>
    <row r="37" spans="1:9" ht="14.25" customHeight="1">
      <c r="A37" s="41" t="s">
        <v>3</v>
      </c>
      <c r="B37" s="103" t="s">
        <v>114</v>
      </c>
      <c r="C37" s="104"/>
      <c r="D37" s="104"/>
      <c r="E37" s="104"/>
      <c r="F37" s="104"/>
      <c r="G37" s="105"/>
      <c r="H37" s="43">
        <v>18</v>
      </c>
      <c r="I37" s="9"/>
    </row>
    <row r="38" spans="1:9" ht="15" customHeight="1">
      <c r="A38" s="41" t="s">
        <v>4</v>
      </c>
      <c r="B38" s="103" t="s">
        <v>115</v>
      </c>
      <c r="C38" s="104"/>
      <c r="D38" s="104"/>
      <c r="E38" s="104"/>
      <c r="F38" s="104"/>
      <c r="G38" s="105"/>
      <c r="H38" s="40">
        <v>19</v>
      </c>
      <c r="I38" s="4"/>
    </row>
    <row r="39" spans="1:9" ht="15" customHeight="1">
      <c r="A39" s="41" t="s">
        <v>116</v>
      </c>
      <c r="B39" s="122" t="s">
        <v>117</v>
      </c>
      <c r="C39" s="123"/>
      <c r="D39" s="123"/>
      <c r="E39" s="123"/>
      <c r="F39" s="123"/>
      <c r="G39" s="124"/>
      <c r="H39" s="40">
        <v>20</v>
      </c>
      <c r="I39" s="4">
        <f>SUM(I40:I50)</f>
        <v>0</v>
      </c>
    </row>
    <row r="40" spans="1:9" ht="26.25" customHeight="1">
      <c r="A40" s="56"/>
      <c r="B40" s="118" t="s">
        <v>161</v>
      </c>
      <c r="C40" s="119"/>
      <c r="D40" s="119"/>
      <c r="E40" s="119"/>
      <c r="F40" s="119"/>
      <c r="G40" s="120"/>
      <c r="H40" s="40">
        <v>21</v>
      </c>
      <c r="I40" s="4"/>
    </row>
    <row r="41" spans="1:9" ht="18.75" customHeight="1">
      <c r="A41" s="47"/>
      <c r="B41" s="100" t="s">
        <v>118</v>
      </c>
      <c r="C41" s="121"/>
      <c r="D41" s="121"/>
      <c r="E41" s="121"/>
      <c r="F41" s="121"/>
      <c r="G41" s="102"/>
      <c r="H41" s="40">
        <v>22</v>
      </c>
      <c r="I41" s="4"/>
    </row>
    <row r="42" spans="1:9" ht="17.25" customHeight="1">
      <c r="A42" s="9"/>
      <c r="B42" s="109" t="s">
        <v>119</v>
      </c>
      <c r="C42" s="110"/>
      <c r="D42" s="110"/>
      <c r="E42" s="110"/>
      <c r="F42" s="110"/>
      <c r="G42" s="111"/>
      <c r="H42" s="10">
        <v>23</v>
      </c>
      <c r="I42" s="4"/>
    </row>
    <row r="43" ht="12.75">
      <c r="H43" s="35"/>
    </row>
    <row r="44" spans="1:9" ht="22.5">
      <c r="A44" s="1" t="s">
        <v>91</v>
      </c>
      <c r="B44" s="83" t="s">
        <v>92</v>
      </c>
      <c r="C44" s="84"/>
      <c r="D44" s="84"/>
      <c r="E44" s="84"/>
      <c r="F44" s="84"/>
      <c r="G44" s="85"/>
      <c r="H44" s="3" t="s">
        <v>0</v>
      </c>
      <c r="I44" s="10" t="s">
        <v>93</v>
      </c>
    </row>
    <row r="45" spans="1:9" ht="15.75" customHeight="1">
      <c r="A45" s="39"/>
      <c r="B45" s="115" t="s">
        <v>120</v>
      </c>
      <c r="C45" s="116"/>
      <c r="D45" s="116"/>
      <c r="E45" s="116"/>
      <c r="F45" s="116"/>
      <c r="G45" s="116"/>
      <c r="H45" s="40">
        <v>24</v>
      </c>
      <c r="I45" s="4"/>
    </row>
    <row r="46" spans="1:9" ht="25.5" customHeight="1">
      <c r="A46" s="41"/>
      <c r="B46" s="69" t="s">
        <v>121</v>
      </c>
      <c r="C46" s="70"/>
      <c r="D46" s="70"/>
      <c r="E46" s="70"/>
      <c r="F46" s="70"/>
      <c r="G46" s="117"/>
      <c r="H46" s="40">
        <v>25</v>
      </c>
      <c r="I46" s="4"/>
    </row>
    <row r="47" spans="1:9" ht="16.5" customHeight="1">
      <c r="A47" s="41"/>
      <c r="B47" s="100" t="s">
        <v>122</v>
      </c>
      <c r="C47" s="101"/>
      <c r="D47" s="101"/>
      <c r="E47" s="101"/>
      <c r="F47" s="101"/>
      <c r="G47" s="102"/>
      <c r="H47" s="40">
        <v>26</v>
      </c>
      <c r="I47" s="4"/>
    </row>
    <row r="48" spans="1:9" ht="15" customHeight="1">
      <c r="A48" s="41"/>
      <c r="B48" s="100" t="s">
        <v>123</v>
      </c>
      <c r="C48" s="101"/>
      <c r="D48" s="101"/>
      <c r="E48" s="101"/>
      <c r="F48" s="101"/>
      <c r="G48" s="102"/>
      <c r="H48" s="40">
        <v>27</v>
      </c>
      <c r="I48" s="4"/>
    </row>
    <row r="49" spans="1:9" ht="19.5" customHeight="1">
      <c r="A49" s="41"/>
      <c r="B49" s="100" t="s">
        <v>124</v>
      </c>
      <c r="C49" s="101"/>
      <c r="D49" s="101"/>
      <c r="E49" s="101"/>
      <c r="F49" s="101"/>
      <c r="G49" s="102"/>
      <c r="H49" s="40">
        <v>28</v>
      </c>
      <c r="I49" s="4"/>
    </row>
    <row r="50" spans="1:9" ht="18" customHeight="1">
      <c r="A50" s="41"/>
      <c r="B50" s="109" t="s">
        <v>125</v>
      </c>
      <c r="C50" s="110"/>
      <c r="D50" s="110"/>
      <c r="E50" s="110"/>
      <c r="F50" s="110"/>
      <c r="G50" s="111"/>
      <c r="H50" s="40">
        <v>29</v>
      </c>
      <c r="I50" s="4"/>
    </row>
    <row r="51" spans="1:9" ht="18" customHeight="1">
      <c r="A51" s="44" t="s">
        <v>5</v>
      </c>
      <c r="B51" s="112" t="s">
        <v>126</v>
      </c>
      <c r="C51" s="113"/>
      <c r="D51" s="113"/>
      <c r="E51" s="113"/>
      <c r="F51" s="113"/>
      <c r="G51" s="114"/>
      <c r="H51" s="40">
        <v>30</v>
      </c>
      <c r="I51" s="9"/>
    </row>
    <row r="52" spans="1:9" ht="17.25" customHeight="1">
      <c r="A52" s="41" t="s">
        <v>6</v>
      </c>
      <c r="B52" s="103" t="s">
        <v>127</v>
      </c>
      <c r="C52" s="104"/>
      <c r="D52" s="104"/>
      <c r="E52" s="104"/>
      <c r="F52" s="104"/>
      <c r="G52" s="105"/>
      <c r="H52" s="40">
        <v>31</v>
      </c>
      <c r="I52" s="4">
        <f>SUM(I53:I55)</f>
        <v>0</v>
      </c>
    </row>
    <row r="53" spans="1:9" ht="18.75" customHeight="1">
      <c r="A53" s="41"/>
      <c r="B53" s="100" t="s">
        <v>128</v>
      </c>
      <c r="C53" s="101"/>
      <c r="D53" s="101"/>
      <c r="E53" s="101"/>
      <c r="F53" s="101"/>
      <c r="G53" s="102"/>
      <c r="H53" s="40">
        <v>32</v>
      </c>
      <c r="I53" s="4">
        <f>'Прил. № 3'!K26</f>
        <v>0</v>
      </c>
    </row>
    <row r="54" spans="1:9" ht="16.5" customHeight="1">
      <c r="A54" s="41"/>
      <c r="B54" s="100" t="s">
        <v>129</v>
      </c>
      <c r="C54" s="101"/>
      <c r="D54" s="101"/>
      <c r="E54" s="101"/>
      <c r="F54" s="101"/>
      <c r="G54" s="102"/>
      <c r="H54" s="40">
        <v>33</v>
      </c>
      <c r="I54" s="4"/>
    </row>
    <row r="55" spans="1:9" ht="18" customHeight="1">
      <c r="A55" s="41"/>
      <c r="B55" s="109" t="s">
        <v>130</v>
      </c>
      <c r="C55" s="110"/>
      <c r="D55" s="110"/>
      <c r="E55" s="110"/>
      <c r="F55" s="110"/>
      <c r="G55" s="111"/>
      <c r="H55" s="40">
        <v>34</v>
      </c>
      <c r="I55" s="4"/>
    </row>
    <row r="56" spans="1:9" ht="18.75" customHeight="1">
      <c r="A56" s="41" t="s">
        <v>7</v>
      </c>
      <c r="B56" s="103" t="s">
        <v>162</v>
      </c>
      <c r="C56" s="104"/>
      <c r="D56" s="104"/>
      <c r="E56" s="104"/>
      <c r="F56" s="104"/>
      <c r="G56" s="105"/>
      <c r="H56" s="40">
        <v>35</v>
      </c>
      <c r="I56" s="4">
        <f>I20+I32+I33+I37+I38+I39+I51+I52</f>
        <v>0</v>
      </c>
    </row>
    <row r="57" spans="1:9" ht="33.75" customHeight="1">
      <c r="A57" s="48" t="s">
        <v>8</v>
      </c>
      <c r="B57" s="106" t="s">
        <v>131</v>
      </c>
      <c r="C57" s="107"/>
      <c r="D57" s="107"/>
      <c r="E57" s="107"/>
      <c r="F57" s="107"/>
      <c r="G57" s="108"/>
      <c r="H57" s="49">
        <v>36</v>
      </c>
      <c r="I57" s="4">
        <f>I14+I18-I56</f>
        <v>0</v>
      </c>
    </row>
    <row r="58" spans="1:9" ht="27.75" customHeight="1">
      <c r="A58" s="97" t="s">
        <v>132</v>
      </c>
      <c r="B58" s="97"/>
      <c r="C58" s="97"/>
      <c r="D58" s="97"/>
      <c r="E58" s="97"/>
      <c r="F58" s="97"/>
      <c r="G58" s="97"/>
      <c r="H58" s="97"/>
      <c r="I58" s="97"/>
    </row>
    <row r="59" spans="1:9" ht="21.75" customHeight="1">
      <c r="A59" s="98" t="s">
        <v>133</v>
      </c>
      <c r="B59" s="98"/>
      <c r="C59" s="98"/>
      <c r="D59" s="98"/>
      <c r="E59" s="98"/>
      <c r="F59" s="98"/>
      <c r="G59" s="98"/>
      <c r="H59" s="98"/>
      <c r="I59" s="98"/>
    </row>
    <row r="60" spans="1:9" ht="12.75">
      <c r="A60" s="99" t="s">
        <v>134</v>
      </c>
      <c r="B60" s="99"/>
      <c r="I60" s="50" t="s">
        <v>135</v>
      </c>
    </row>
    <row r="61" spans="1:9" ht="22.5">
      <c r="A61" s="83" t="s">
        <v>92</v>
      </c>
      <c r="B61" s="84"/>
      <c r="C61" s="84"/>
      <c r="D61" s="84"/>
      <c r="E61" s="84"/>
      <c r="F61" s="84"/>
      <c r="G61" s="85"/>
      <c r="H61" s="3" t="s">
        <v>0</v>
      </c>
      <c r="I61" s="10" t="s">
        <v>93</v>
      </c>
    </row>
    <row r="62" spans="1:9" ht="17.25" customHeight="1">
      <c r="A62" s="92" t="s">
        <v>136</v>
      </c>
      <c r="B62" s="92"/>
      <c r="C62" s="92"/>
      <c r="D62" s="92"/>
      <c r="E62" s="92"/>
      <c r="F62" s="92"/>
      <c r="G62" s="92"/>
      <c r="H62" s="40">
        <v>1</v>
      </c>
      <c r="I62" s="4"/>
    </row>
    <row r="63" spans="1:9" ht="25.5" customHeight="1">
      <c r="A63" s="93" t="s">
        <v>137</v>
      </c>
      <c r="B63" s="94"/>
      <c r="C63" s="94"/>
      <c r="D63" s="94"/>
      <c r="E63" s="94"/>
      <c r="F63" s="94"/>
      <c r="G63" s="95"/>
      <c r="H63" s="40">
        <v>2</v>
      </c>
      <c r="I63" s="4"/>
    </row>
    <row r="64" spans="1:9" ht="17.25" customHeight="1">
      <c r="A64" s="96" t="s">
        <v>138</v>
      </c>
      <c r="B64" s="96"/>
      <c r="C64" s="96"/>
      <c r="D64" s="96"/>
      <c r="E64" s="96"/>
      <c r="F64" s="96"/>
      <c r="G64" s="96"/>
      <c r="H64" s="40">
        <v>3</v>
      </c>
      <c r="I64" s="4"/>
    </row>
    <row r="65" spans="1:9" ht="16.5" customHeight="1">
      <c r="A65" s="87" t="s">
        <v>139</v>
      </c>
      <c r="B65" s="87"/>
      <c r="C65" s="87"/>
      <c r="D65" s="87"/>
      <c r="E65" s="87"/>
      <c r="F65" s="87"/>
      <c r="G65" s="87"/>
      <c r="H65" s="40">
        <v>4</v>
      </c>
      <c r="I65" s="4"/>
    </row>
    <row r="66" spans="1:9" ht="15.75" customHeight="1">
      <c r="A66" s="87" t="s">
        <v>140</v>
      </c>
      <c r="B66" s="87"/>
      <c r="C66" s="87"/>
      <c r="D66" s="87"/>
      <c r="E66" s="87"/>
      <c r="F66" s="87"/>
      <c r="G66" s="87"/>
      <c r="H66" s="40">
        <v>5</v>
      </c>
      <c r="I66" s="4"/>
    </row>
    <row r="67" spans="1:9" ht="15.75" customHeight="1">
      <c r="A67" s="87" t="s">
        <v>141</v>
      </c>
      <c r="B67" s="87"/>
      <c r="C67" s="87"/>
      <c r="D67" s="87"/>
      <c r="E67" s="87"/>
      <c r="F67" s="87"/>
      <c r="G67" s="87"/>
      <c r="H67" s="40">
        <v>6</v>
      </c>
      <c r="I67" s="4"/>
    </row>
    <row r="68" spans="1:9" ht="16.5" customHeight="1">
      <c r="A68" s="63" t="s">
        <v>142</v>
      </c>
      <c r="B68" s="63"/>
      <c r="C68" s="63"/>
      <c r="D68" s="63"/>
      <c r="E68" s="63"/>
      <c r="F68" s="63"/>
      <c r="G68" s="63"/>
      <c r="H68" s="40">
        <v>7</v>
      </c>
      <c r="I68" s="4"/>
    </row>
    <row r="69" spans="1:9" ht="24" customHeight="1">
      <c r="A69" s="91" t="s">
        <v>143</v>
      </c>
      <c r="B69" s="91"/>
      <c r="C69" s="91"/>
      <c r="D69" s="91"/>
      <c r="E69" s="91"/>
      <c r="F69" s="91"/>
      <c r="G69" s="91"/>
      <c r="H69" s="40">
        <v>8</v>
      </c>
      <c r="I69" s="4"/>
    </row>
    <row r="70" spans="1:9" ht="16.5" customHeight="1">
      <c r="A70" s="87" t="s">
        <v>144</v>
      </c>
      <c r="B70" s="87"/>
      <c r="C70" s="87"/>
      <c r="D70" s="87"/>
      <c r="E70" s="87"/>
      <c r="F70" s="87"/>
      <c r="G70" s="89"/>
      <c r="H70" s="51">
        <v>9</v>
      </c>
      <c r="I70" s="4"/>
    </row>
    <row r="71" spans="1:9" ht="12.75">
      <c r="A71" s="87" t="s">
        <v>145</v>
      </c>
      <c r="B71" s="87"/>
      <c r="C71" s="87"/>
      <c r="D71" s="87"/>
      <c r="E71" s="87"/>
      <c r="F71" s="87"/>
      <c r="G71" s="87"/>
      <c r="H71" s="46">
        <v>10</v>
      </c>
      <c r="I71" s="4"/>
    </row>
    <row r="72" spans="1:9" ht="24.75" customHeight="1">
      <c r="A72" s="90" t="s">
        <v>146</v>
      </c>
      <c r="B72" s="90"/>
      <c r="C72" s="90"/>
      <c r="D72" s="90"/>
      <c r="E72" s="90"/>
      <c r="F72" s="90"/>
      <c r="G72" s="90"/>
      <c r="H72" s="46"/>
      <c r="I72" s="4"/>
    </row>
    <row r="73" spans="1:9" ht="17.25" customHeight="1">
      <c r="A73" s="87" t="s">
        <v>147</v>
      </c>
      <c r="B73" s="87"/>
      <c r="C73" s="87"/>
      <c r="D73" s="87"/>
      <c r="E73" s="87"/>
      <c r="F73" s="87"/>
      <c r="G73" s="87"/>
      <c r="H73" s="46">
        <v>11</v>
      </c>
      <c r="I73" s="4"/>
    </row>
    <row r="74" spans="1:9" ht="14.25" customHeight="1">
      <c r="A74" s="87" t="s">
        <v>148</v>
      </c>
      <c r="B74" s="87"/>
      <c r="C74" s="87"/>
      <c r="D74" s="87"/>
      <c r="E74" s="87"/>
      <c r="F74" s="87"/>
      <c r="G74" s="87"/>
      <c r="H74" s="46">
        <v>12</v>
      </c>
      <c r="I74" s="4"/>
    </row>
    <row r="75" spans="1:9" ht="15.75" customHeight="1">
      <c r="A75" s="87" t="s">
        <v>149</v>
      </c>
      <c r="B75" s="87"/>
      <c r="C75" s="87"/>
      <c r="D75" s="87"/>
      <c r="E75" s="87"/>
      <c r="F75" s="87"/>
      <c r="G75" s="87"/>
      <c r="H75" s="46">
        <v>13</v>
      </c>
      <c r="I75" s="4"/>
    </row>
    <row r="76" spans="1:9" ht="14.25" customHeight="1">
      <c r="A76" s="87" t="s">
        <v>150</v>
      </c>
      <c r="B76" s="87"/>
      <c r="C76" s="87"/>
      <c r="D76" s="87"/>
      <c r="E76" s="87"/>
      <c r="F76" s="87"/>
      <c r="G76" s="87"/>
      <c r="H76" s="52">
        <v>14</v>
      </c>
      <c r="I76" s="4"/>
    </row>
    <row r="77" spans="1:9" ht="14.25" customHeight="1">
      <c r="A77" s="87" t="s">
        <v>151</v>
      </c>
      <c r="B77" s="87"/>
      <c r="C77" s="87"/>
      <c r="D77" s="87"/>
      <c r="E77" s="87"/>
      <c r="F77" s="87"/>
      <c r="G77" s="87"/>
      <c r="H77" s="46">
        <v>15</v>
      </c>
      <c r="I77" s="4"/>
    </row>
    <row r="78" spans="1:9" ht="13.5" customHeight="1">
      <c r="A78" s="87"/>
      <c r="B78" s="87"/>
      <c r="C78" s="87"/>
      <c r="D78" s="87"/>
      <c r="E78" s="87"/>
      <c r="F78" s="87"/>
      <c r="G78" s="87"/>
      <c r="H78" s="46">
        <v>16</v>
      </c>
      <c r="I78" s="4"/>
    </row>
    <row r="79" spans="1:9" ht="12.75">
      <c r="A79" s="87"/>
      <c r="B79" s="87"/>
      <c r="C79" s="87"/>
      <c r="D79" s="87"/>
      <c r="E79" s="87"/>
      <c r="F79" s="87"/>
      <c r="G79" s="87"/>
      <c r="H79" s="40">
        <v>17</v>
      </c>
      <c r="I79" s="4"/>
    </row>
    <row r="80" spans="1:9" ht="17.25" customHeight="1">
      <c r="A80" s="87" t="s">
        <v>163</v>
      </c>
      <c r="B80" s="87"/>
      <c r="C80" s="87"/>
      <c r="D80" s="87"/>
      <c r="E80" s="87"/>
      <c r="F80" s="87"/>
      <c r="G80" s="87"/>
      <c r="H80" s="4"/>
      <c r="I80" s="4">
        <f>I62+SUM(I64:I79)</f>
        <v>0</v>
      </c>
    </row>
    <row r="81" spans="1:7" ht="21" customHeight="1">
      <c r="A81" s="88" t="s">
        <v>152</v>
      </c>
      <c r="B81" s="88"/>
      <c r="C81" s="88"/>
      <c r="D81" s="88"/>
      <c r="E81" s="88"/>
      <c r="F81" s="88"/>
      <c r="G81" s="88"/>
    </row>
    <row r="82" spans="1:7" ht="19.5" customHeight="1">
      <c r="A82" s="86" t="s">
        <v>153</v>
      </c>
      <c r="B82" s="86"/>
      <c r="C82" s="86"/>
      <c r="D82" s="86"/>
      <c r="E82" s="86"/>
      <c r="F82" s="86"/>
      <c r="G82" s="86"/>
    </row>
  </sheetData>
  <mergeCells count="83">
    <mergeCell ref="G1:I1"/>
    <mergeCell ref="G2:I2"/>
    <mergeCell ref="A3:C3"/>
    <mergeCell ref="G3:I3"/>
    <mergeCell ref="A4:C4"/>
    <mergeCell ref="G4:I4"/>
    <mergeCell ref="G5:I5"/>
    <mergeCell ref="F6:I6"/>
    <mergeCell ref="G7:I7"/>
    <mergeCell ref="A8:I8"/>
    <mergeCell ref="A9:I9"/>
    <mergeCell ref="A10:I10"/>
    <mergeCell ref="A11:I11"/>
    <mergeCell ref="A12:B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1:G31"/>
    <mergeCell ref="B30:G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2:G42"/>
    <mergeCell ref="B44:G44"/>
    <mergeCell ref="B41:G41"/>
    <mergeCell ref="B45:G45"/>
    <mergeCell ref="B46:G46"/>
    <mergeCell ref="B47:G47"/>
    <mergeCell ref="B48:G48"/>
    <mergeCell ref="B49:G49"/>
    <mergeCell ref="B50:G50"/>
    <mergeCell ref="B51:G51"/>
    <mergeCell ref="B52:G52"/>
    <mergeCell ref="A58:I58"/>
    <mergeCell ref="A59:I59"/>
    <mergeCell ref="A60:B60"/>
    <mergeCell ref="B53:G53"/>
    <mergeCell ref="B54:G54"/>
    <mergeCell ref="B56:G56"/>
    <mergeCell ref="B57:G57"/>
    <mergeCell ref="B55:G55"/>
    <mergeCell ref="A62:G62"/>
    <mergeCell ref="A63:G63"/>
    <mergeCell ref="A64:G64"/>
    <mergeCell ref="A65:G65"/>
    <mergeCell ref="A66:G66"/>
    <mergeCell ref="A67:G67"/>
    <mergeCell ref="A68:G68"/>
    <mergeCell ref="A69:G69"/>
    <mergeCell ref="A70:G70"/>
    <mergeCell ref="A71:G71"/>
    <mergeCell ref="A72:G72"/>
    <mergeCell ref="A73:G73"/>
    <mergeCell ref="A61:G61"/>
    <mergeCell ref="A82:G82"/>
    <mergeCell ref="A78:G78"/>
    <mergeCell ref="A79:G79"/>
    <mergeCell ref="A80:G80"/>
    <mergeCell ref="A81:G81"/>
    <mergeCell ref="A74:G74"/>
    <mergeCell ref="A75:G75"/>
    <mergeCell ref="A76:G76"/>
    <mergeCell ref="A77:G77"/>
  </mergeCells>
  <printOptions/>
  <pageMargins left="0.75" right="0.75" top="0.79" bottom="0.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ЦК Профсоюза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2019-05-29T09:30:25Z</cp:lastPrinted>
  <dcterms:created xsi:type="dcterms:W3CDTF">2006-11-17T10:45:09Z</dcterms:created>
  <dcterms:modified xsi:type="dcterms:W3CDTF">2019-05-29T09:31:41Z</dcterms:modified>
  <cp:category/>
  <cp:version/>
  <cp:contentType/>
  <cp:contentStatus/>
</cp:coreProperties>
</file>